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68" yWindow="-96" windowWidth="19296" windowHeight="9096" activeTab="2"/>
  </bookViews>
  <sheets>
    <sheet name="Д1" sheetId="4" r:id="rId1"/>
    <sheet name="Д2" sheetId="5" r:id="rId2"/>
    <sheet name="Д3" sheetId="6" r:id="rId3"/>
  </sheets>
  <definedNames>
    <definedName name="_xlnm._FilterDatabase" localSheetId="0" hidden="1">Д1!$A$10:$G$19</definedName>
    <definedName name="_xlnm._FilterDatabase" localSheetId="1" hidden="1">Д2!$A$10:$G$21</definedName>
    <definedName name="_xlnm._FilterDatabase" localSheetId="2" hidden="1">Д3!$A$10:$G$19</definedName>
    <definedName name="_xlnm.Print_Area" localSheetId="1">Д2!$A$1:$G$27</definedName>
  </definedNames>
  <calcPr calcId="124519" calcOnSave="0"/>
</workbook>
</file>

<file path=xl/calcChain.xml><?xml version="1.0" encoding="utf-8"?>
<calcChain xmlns="http://schemas.openxmlformats.org/spreadsheetml/2006/main">
  <c r="G16" i="6"/>
  <c r="G14" i="5"/>
  <c r="G15"/>
  <c r="G13"/>
  <c r="G12"/>
  <c r="G13" i="4"/>
  <c r="G14"/>
  <c r="G12"/>
  <c r="G12" i="6"/>
  <c r="G14"/>
  <c r="G17"/>
  <c r="G18"/>
  <c r="G15"/>
  <c r="G13"/>
  <c r="J12"/>
  <c r="J13"/>
  <c r="J14"/>
  <c r="J15"/>
  <c r="J16"/>
  <c r="J18" l="1"/>
  <c r="J17"/>
  <c r="G20" i="5"/>
  <c r="G19"/>
  <c r="G15" i="4"/>
  <c r="G17"/>
  <c r="G18"/>
  <c r="G16"/>
  <c r="J18"/>
  <c r="J17"/>
  <c r="J16"/>
  <c r="J15"/>
  <c r="J14"/>
  <c r="J13"/>
  <c r="J12"/>
</calcChain>
</file>

<file path=xl/sharedStrings.xml><?xml version="1.0" encoding="utf-8"?>
<sst xmlns="http://schemas.openxmlformats.org/spreadsheetml/2006/main" count="124" uniqueCount="59">
  <si>
    <t>Федерация автомобильного спорта Московской области</t>
  </si>
  <si>
    <t xml:space="preserve">ИТОГОВЫЙ ПРОТОКОЛ ЛИЧНЫХ РЕЗУЛЬТАТОВ </t>
  </si>
  <si>
    <t>Место</t>
  </si>
  <si>
    <t>Фамилия,  Имя</t>
  </si>
  <si>
    <t>Город</t>
  </si>
  <si>
    <t>1 этап</t>
  </si>
  <si>
    <t>2 этап</t>
  </si>
  <si>
    <t>Водителя</t>
  </si>
  <si>
    <t>Всего стартовало</t>
  </si>
  <si>
    <t xml:space="preserve">Главный судья: </t>
  </si>
  <si>
    <t>Овсянников И.М.</t>
  </si>
  <si>
    <t>Спортивный судья всероссийской категории</t>
  </si>
  <si>
    <t xml:space="preserve">Главный секретарь: </t>
  </si>
  <si>
    <t>Утверждение итогов ФАС МО г.</t>
  </si>
  <si>
    <t>ИТОГОВЫЙ ПРОТОКОЛ ЛИЧНЫХ РЕЗУЛЬТАТОВ Д1</t>
  </si>
  <si>
    <t>Григоренко Дмитрий</t>
  </si>
  <si>
    <t>Даниловский Дмитрий</t>
  </si>
  <si>
    <t>Васягина Анастасия</t>
  </si>
  <si>
    <t>Кристалев Лев</t>
  </si>
  <si>
    <t>Филиппов Александр</t>
  </si>
  <si>
    <t>Зюбанов Алексей</t>
  </si>
  <si>
    <t>Николаев Сергей</t>
  </si>
  <si>
    <t>Николаев Дмитрий</t>
  </si>
  <si>
    <t>Астахов Борис</t>
  </si>
  <si>
    <t>Московская область</t>
  </si>
  <si>
    <t>Громобоев Павел</t>
  </si>
  <si>
    <t>Базанов Денис</t>
  </si>
  <si>
    <t>3 этап</t>
  </si>
  <si>
    <t>ИТОГОВЫЙ ПРОТОКОЛ ЛИЧНЫХ РЕЗУЛЬТАТОВ Д3</t>
  </si>
  <si>
    <t>Чемпионат Московской области по джип-триалу 2019</t>
  </si>
  <si>
    <t>Чемпионат Московской области по джип-триалу  2019</t>
  </si>
  <si>
    <t>Класс Д2</t>
  </si>
  <si>
    <t>Класс Д1</t>
  </si>
  <si>
    <t>Класс Д3</t>
  </si>
  <si>
    <t>Зюбанов Алексей            Зюбанов Алекскй</t>
  </si>
  <si>
    <t>Кучинский Никита</t>
  </si>
  <si>
    <t>Шетинин Сергей</t>
  </si>
  <si>
    <t>Меньшенин А.В.</t>
  </si>
  <si>
    <t>Мороховец Мария</t>
  </si>
  <si>
    <t>Ярославская область</t>
  </si>
  <si>
    <t>Дмитровский г.р.</t>
  </si>
  <si>
    <t>Щелковский г.р.</t>
  </si>
  <si>
    <t>Химкинский г.р.</t>
  </si>
  <si>
    <t>Богородский г.р.</t>
  </si>
  <si>
    <t>Мороховец Андрей</t>
  </si>
  <si>
    <t>Щетинин Сергей</t>
  </si>
  <si>
    <t>Урюков Юрий</t>
  </si>
  <si>
    <t>Герасимов Роман</t>
  </si>
  <si>
    <t>Одинцовский г.р.</t>
  </si>
  <si>
    <t xml:space="preserve">Воронцова Алена  </t>
  </si>
  <si>
    <t>Вертикаль
01.06.2019</t>
  </si>
  <si>
    <t>PRO-X
20.07.2019</t>
  </si>
  <si>
    <t>МТТ Trial
28.09.2019</t>
  </si>
  <si>
    <t>Министерство физической культуры и спорта  Московской области</t>
  </si>
  <si>
    <t>Место проведения: Россия, Московская область</t>
  </si>
  <si>
    <t>Код дисциплины: ВРВС 1660911811Л</t>
  </si>
  <si>
    <t>Код дисциплины: ВРВС 1660901811Л</t>
  </si>
  <si>
    <t>Итог Чемпионата
(сумма очков)</t>
  </si>
  <si>
    <t>Московское областное отд.ФЭТВС, Дмитровский г.о.</t>
  </si>
</sst>
</file>

<file path=xl/styles.xml><?xml version="1.0" encoding="utf-8"?>
<styleSheet xmlns="http://schemas.openxmlformats.org/spreadsheetml/2006/main">
  <numFmts count="1">
    <numFmt numFmtId="164" formatCode="0.0"/>
  </numFmts>
  <fonts count="37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9"/>
      <name val="Calibri"/>
      <family val="2"/>
      <charset val="134"/>
    </font>
    <font>
      <sz val="10"/>
      <name val="Arial"/>
      <family val="2"/>
      <charset val="204"/>
    </font>
    <font>
      <u/>
      <sz val="6.6"/>
      <color indexed="12"/>
      <name val="Calibri"/>
      <family val="2"/>
    </font>
    <font>
      <b/>
      <sz val="11"/>
      <color indexed="9"/>
      <name val="Calibri"/>
      <family val="2"/>
      <charset val="134"/>
    </font>
    <font>
      <sz val="10"/>
      <name val="Arial Cy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134"/>
    </font>
    <font>
      <sz val="11"/>
      <color indexed="10"/>
      <name val="Calibri"/>
      <family val="2"/>
      <charset val="13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134"/>
    </font>
    <font>
      <sz val="11"/>
      <color rgb="FF3F3F76"/>
      <name val="Calibri"/>
      <family val="2"/>
      <charset val="134"/>
    </font>
    <font>
      <b/>
      <sz val="11"/>
      <color rgb="FF3F3F3F"/>
      <name val="Calibri"/>
      <family val="2"/>
      <charset val="134"/>
    </font>
    <font>
      <b/>
      <sz val="11"/>
      <color rgb="FFFA7D00"/>
      <name val="Calibri"/>
      <family val="2"/>
      <charset val="134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6.6"/>
      <color theme="10"/>
      <name val="Calibri"/>
      <family val="2"/>
    </font>
    <font>
      <u/>
      <sz val="9.9"/>
      <color theme="10"/>
      <name val="Calibri"/>
      <family val="2"/>
    </font>
    <font>
      <b/>
      <sz val="15"/>
      <color rgb="FF1F4A7E"/>
      <name val="Calibri"/>
      <family val="2"/>
      <charset val="134"/>
    </font>
    <font>
      <b/>
      <sz val="13"/>
      <color rgb="FF1F4A7E"/>
      <name val="Calibri"/>
      <family val="2"/>
      <charset val="134"/>
    </font>
    <font>
      <b/>
      <sz val="11"/>
      <color rgb="FF1F4A7E"/>
      <name val="Calibri"/>
      <family val="2"/>
      <charset val="134"/>
    </font>
    <font>
      <b/>
      <sz val="11"/>
      <color rgb="FF000000"/>
      <name val="Calibri"/>
      <family val="2"/>
      <charset val="134"/>
    </font>
    <font>
      <b/>
      <sz val="18"/>
      <color rgb="FF1F4A7E"/>
      <name val="Cambria"/>
      <family val="2"/>
      <charset val="134"/>
    </font>
    <font>
      <sz val="11"/>
      <color rgb="FF9C6500"/>
      <name val="Calibri"/>
      <family val="2"/>
      <charset val="13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134"/>
    </font>
    <font>
      <sz val="11"/>
      <color rgb="FFFA7D00"/>
      <name val="Calibri"/>
      <family val="2"/>
      <charset val="134"/>
    </font>
    <font>
      <sz val="11"/>
      <color rgb="FF006100"/>
      <name val="Calibri"/>
      <family val="2"/>
      <charset val="13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6">
    <xf numFmtId="0" fontId="0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6" fillId="27" borderId="20" applyNumberFormat="0" applyAlignment="0" applyProtection="0"/>
    <xf numFmtId="0" fontId="17" fillId="28" borderId="21" applyNumberFormat="0" applyAlignment="0" applyProtection="0"/>
    <xf numFmtId="0" fontId="18" fillId="28" borderId="20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22" applyNumberFormat="0" applyFill="0" applyAlignment="0" applyProtection="0"/>
    <xf numFmtId="0" fontId="24" fillId="0" borderId="23" applyNumberFormat="0" applyFill="0" applyAlignment="0" applyProtection="0"/>
    <xf numFmtId="0" fontId="25" fillId="0" borderId="2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5" applyNumberFormat="0" applyFill="0" applyAlignment="0" applyProtection="0"/>
    <xf numFmtId="0" fontId="8" fillId="29" borderId="26" applyNumberFormat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9" fillId="0" borderId="0"/>
    <xf numFmtId="0" fontId="14" fillId="0" borderId="0"/>
    <xf numFmtId="0" fontId="9" fillId="0" borderId="0"/>
    <xf numFmtId="0" fontId="29" fillId="0" borderId="0"/>
    <xf numFmtId="0" fontId="14" fillId="0" borderId="0"/>
    <xf numFmtId="0" fontId="10" fillId="0" borderId="0" applyNumberFormat="0" applyFill="0" applyBorder="0" applyProtection="0"/>
    <xf numFmtId="0" fontId="11" fillId="0" borderId="0"/>
    <xf numFmtId="0" fontId="14" fillId="0" borderId="0"/>
    <xf numFmtId="0" fontId="30" fillId="31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32" borderId="27" applyNumberFormat="0" applyFont="0" applyAlignment="0" applyProtection="0"/>
    <xf numFmtId="0" fontId="31" fillId="0" borderId="28" applyNumberFormat="0" applyFill="0" applyAlignment="0" applyProtection="0"/>
    <xf numFmtId="0" fontId="13" fillId="0" borderId="0" applyNumberFormat="0" applyFill="0" applyBorder="0" applyAlignment="0" applyProtection="0"/>
    <xf numFmtId="0" fontId="32" fillId="33" borderId="0" applyNumberFormat="0" applyBorder="0" applyAlignment="0" applyProtection="0"/>
  </cellStyleXfs>
  <cellXfs count="10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3" fillId="0" borderId="8" xfId="0" applyNumberFormat="1" applyFont="1" applyBorder="1" applyAlignment="1">
      <alignment horizontal="center" vertical="center"/>
    </xf>
    <xf numFmtId="0" fontId="0" fillId="0" borderId="3" xfId="0" applyBorder="1"/>
    <xf numFmtId="0" fontId="3" fillId="0" borderId="10" xfId="0" applyFont="1" applyBorder="1" applyAlignment="1">
      <alignment horizontal="center" vertical="center"/>
    </xf>
    <xf numFmtId="164" fontId="0" fillId="0" borderId="0" xfId="0" applyNumberFormat="1"/>
    <xf numFmtId="0" fontId="0" fillId="0" borderId="10" xfId="0" applyBorder="1"/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2" xfId="0" applyBorder="1"/>
    <xf numFmtId="0" fontId="0" fillId="0" borderId="0" xfId="0" applyBorder="1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4" fillId="34" borderId="16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>
      <alignment horizontal="center"/>
    </xf>
    <xf numFmtId="0" fontId="34" fillId="34" borderId="9" xfId="0" applyFont="1" applyFill="1" applyBorder="1" applyAlignment="1" applyProtection="1">
      <alignment horizontal="left" vertical="center" wrapText="1"/>
      <protection locked="0"/>
    </xf>
    <xf numFmtId="0" fontId="33" fillId="0" borderId="18" xfId="0" applyFont="1" applyBorder="1" applyAlignment="1">
      <alignment horizontal="center" vertical="center"/>
    </xf>
    <xf numFmtId="0" fontId="3" fillId="0" borderId="12" xfId="0" applyFont="1" applyBorder="1"/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64" fontId="0" fillId="0" borderId="29" xfId="0" applyNumberFormat="1" applyBorder="1" applyAlignment="1">
      <alignment horizontal="center" vertical="center"/>
    </xf>
    <xf numFmtId="1" fontId="33" fillId="0" borderId="3" xfId="0" applyNumberFormat="1" applyFont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 wrapText="1"/>
    </xf>
    <xf numFmtId="0" fontId="0" fillId="2" borderId="8" xfId="0" applyNumberForma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0" fillId="0" borderId="2" xfId="0" applyNumberFormat="1" applyBorder="1" applyAlignment="1">
      <alignment horizontal="center" vertical="center"/>
    </xf>
    <xf numFmtId="1" fontId="33" fillId="0" borderId="8" xfId="0" applyNumberFormat="1" applyFon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2" borderId="7" xfId="0" applyNumberFormat="1" applyFill="1" applyBorder="1" applyAlignment="1">
      <alignment horizontal="center" vertical="center" wrapText="1"/>
    </xf>
    <xf numFmtId="0" fontId="0" fillId="2" borderId="10" xfId="0" applyNumberForma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" fontId="33" fillId="0" borderId="10" xfId="0" applyNumberFormat="1" applyFont="1" applyBorder="1" applyAlignment="1">
      <alignment horizontal="center" vertical="center"/>
    </xf>
    <xf numFmtId="1" fontId="33" fillId="0" borderId="1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33" fillId="0" borderId="5" xfId="0" applyNumberFormat="1" applyFon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4" fillId="34" borderId="34" xfId="0" applyFont="1" applyFill="1" applyBorder="1" applyAlignment="1" applyProtection="1">
      <alignment horizontal="left" vertical="center" wrapText="1"/>
      <protection locked="0"/>
    </xf>
    <xf numFmtId="0" fontId="1" fillId="0" borderId="35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0" fontId="0" fillId="2" borderId="15" xfId="0" applyNumberFormat="1" applyFill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/>
    </xf>
    <xf numFmtId="164" fontId="33" fillId="0" borderId="3" xfId="0" applyNumberFormat="1" applyFont="1" applyBorder="1" applyAlignment="1">
      <alignment horizontal="center" vertical="center"/>
    </xf>
    <xf numFmtId="0" fontId="0" fillId="2" borderId="31" xfId="0" applyNumberFormat="1" applyFill="1" applyBorder="1" applyAlignment="1">
      <alignment horizontal="center" vertical="center" wrapText="1"/>
    </xf>
    <xf numFmtId="0" fontId="0" fillId="2" borderId="32" xfId="0" applyNumberForma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0" fontId="0" fillId="2" borderId="11" xfId="0" applyNumberFormat="1" applyFill="1" applyBorder="1" applyAlignment="1">
      <alignment horizontal="center" vertical="center" wrapText="1"/>
    </xf>
    <xf numFmtId="164" fontId="0" fillId="0" borderId="40" xfId="0" applyNumberFormat="1" applyBorder="1" applyAlignment="1">
      <alignment horizontal="center" vertical="center"/>
    </xf>
    <xf numFmtId="164" fontId="33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5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19" xfId="0" applyFont="1" applyBorder="1" applyAlignment="1">
      <alignment horizontal="center" vertical="center"/>
    </xf>
  </cellXfs>
  <cellStyles count="56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Normal_LEG1109a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Гиперссылка 2" xfId="29"/>
    <cellStyle name="Гиперссылка 3" xfId="30"/>
    <cellStyle name="Гиперссылка 4" xfId="31"/>
    <cellStyle name="Гиперссылка 5" xfId="32"/>
    <cellStyle name="Гиперссылка 6" xfId="33"/>
    <cellStyle name="Заголовок 1 2" xfId="34"/>
    <cellStyle name="Заголовок 2 2" xfId="35"/>
    <cellStyle name="Заголовок 3 2" xfId="36"/>
    <cellStyle name="Заголовок 4 2" xfId="37"/>
    <cellStyle name="Итог 2" xfId="38"/>
    <cellStyle name="Контрольная ячейка 2" xfId="39"/>
    <cellStyle name="Название 2" xfId="40"/>
    <cellStyle name="Нейтральный 2" xfId="41"/>
    <cellStyle name="Обычный" xfId="0" builtinId="0"/>
    <cellStyle name="Обычный 2" xfId="42"/>
    <cellStyle name="Обычный 2 2" xfId="43"/>
    <cellStyle name="Обычный 2 2 2" xfId="44"/>
    <cellStyle name="Обычный 3" xfId="45"/>
    <cellStyle name="Обычный 3 2" xfId="46"/>
    <cellStyle name="Обычный 4" xfId="47"/>
    <cellStyle name="Обычный 5" xfId="48"/>
    <cellStyle name="Обычный 6" xfId="49"/>
    <cellStyle name="Плохой 2" xfId="50"/>
    <cellStyle name="Пояснение 2" xfId="51"/>
    <cellStyle name="Примечание 2" xfId="52"/>
    <cellStyle name="Связанная ячейка 2" xfId="53"/>
    <cellStyle name="Текст предупреждения 2" xfId="54"/>
    <cellStyle name="Хороший 2" xfId="5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view="pageBreakPreview" zoomScale="60" workbookViewId="0">
      <selection activeCell="C13" sqref="C13"/>
    </sheetView>
  </sheetViews>
  <sheetFormatPr defaultRowHeight="15.6"/>
  <cols>
    <col min="1" max="1" width="7.33203125" style="3" customWidth="1"/>
    <col min="2" max="2" width="27.33203125" style="3" customWidth="1"/>
    <col min="3" max="3" width="42" style="3" customWidth="1"/>
    <col min="4" max="4" width="13.109375" style="3" customWidth="1"/>
    <col min="5" max="6" width="13" style="3" customWidth="1"/>
    <col min="7" max="7" width="23" customWidth="1"/>
    <col min="9" max="10" width="9.109375" hidden="1" customWidth="1"/>
    <col min="11" max="12" width="21.5546875" bestFit="1" customWidth="1"/>
  </cols>
  <sheetData>
    <row r="2" spans="1:10">
      <c r="A2" s="91" t="s">
        <v>53</v>
      </c>
      <c r="B2" s="91"/>
      <c r="C2" s="91"/>
      <c r="D2" s="91"/>
      <c r="E2" s="91"/>
      <c r="F2" s="91"/>
      <c r="G2" s="91"/>
    </row>
    <row r="3" spans="1:10">
      <c r="A3" s="1"/>
      <c r="B3" s="91" t="s">
        <v>0</v>
      </c>
      <c r="C3" s="91"/>
      <c r="D3" s="91"/>
      <c r="E3" s="91"/>
      <c r="F3" s="25"/>
    </row>
    <row r="4" spans="1:10">
      <c r="A4" s="1"/>
      <c r="B4" s="1"/>
      <c r="C4" s="1"/>
      <c r="D4" s="1"/>
      <c r="E4" s="1"/>
      <c r="F4" s="1"/>
    </row>
    <row r="5" spans="1:10">
      <c r="A5" s="96" t="s">
        <v>29</v>
      </c>
      <c r="B5" s="96"/>
      <c r="C5" s="96"/>
      <c r="D5" s="96"/>
      <c r="E5" s="96"/>
      <c r="F5" s="92" t="s">
        <v>55</v>
      </c>
      <c r="G5" s="92"/>
    </row>
    <row r="6" spans="1:10">
      <c r="A6" s="2" t="s">
        <v>54</v>
      </c>
    </row>
    <row r="7" spans="1:10">
      <c r="D7" s="4"/>
      <c r="E7" s="4"/>
      <c r="F7" s="4"/>
    </row>
    <row r="8" spans="1:10">
      <c r="A8" s="97" t="s">
        <v>14</v>
      </c>
      <c r="B8" s="97"/>
      <c r="C8" s="97"/>
      <c r="D8" s="97"/>
      <c r="E8" s="97"/>
      <c r="F8" s="1"/>
    </row>
    <row r="9" spans="1:10" ht="16.2" thickBot="1">
      <c r="A9" s="98" t="s">
        <v>32</v>
      </c>
      <c r="B9" s="98"/>
      <c r="C9" s="98"/>
      <c r="D9" s="98"/>
      <c r="E9" s="98"/>
      <c r="F9" s="37"/>
    </row>
    <row r="10" spans="1:10" ht="16.5" customHeight="1">
      <c r="A10" s="5" t="s">
        <v>2</v>
      </c>
      <c r="B10" s="5" t="s">
        <v>3</v>
      </c>
      <c r="C10" s="6" t="s">
        <v>4</v>
      </c>
      <c r="D10" s="7" t="s">
        <v>5</v>
      </c>
      <c r="E10" s="7" t="s">
        <v>6</v>
      </c>
      <c r="F10" s="7" t="s">
        <v>27</v>
      </c>
      <c r="G10" s="93" t="s">
        <v>57</v>
      </c>
    </row>
    <row r="11" spans="1:10" ht="32.4" customHeight="1" thickBot="1">
      <c r="A11" s="8"/>
      <c r="B11" s="75" t="s">
        <v>7</v>
      </c>
      <c r="C11" s="71"/>
      <c r="D11" s="9" t="s">
        <v>50</v>
      </c>
      <c r="E11" s="9" t="s">
        <v>51</v>
      </c>
      <c r="F11" s="42" t="s">
        <v>52</v>
      </c>
      <c r="G11" s="94"/>
    </row>
    <row r="12" spans="1:10">
      <c r="A12" s="57">
        <v>1</v>
      </c>
      <c r="B12" s="11" t="s">
        <v>16</v>
      </c>
      <c r="C12" s="72" t="s">
        <v>42</v>
      </c>
      <c r="D12" s="67">
        <v>50</v>
      </c>
      <c r="E12" s="49">
        <v>50</v>
      </c>
      <c r="F12" s="39">
        <v>34</v>
      </c>
      <c r="G12" s="44">
        <f>D12+E12+F12</f>
        <v>134</v>
      </c>
      <c r="I12">
        <v>100</v>
      </c>
      <c r="J12" s="13">
        <f t="shared" ref="J12:J18" si="0">I12*1.2</f>
        <v>120</v>
      </c>
    </row>
    <row r="13" spans="1:10">
      <c r="A13" s="10">
        <v>2</v>
      </c>
      <c r="B13" s="14" t="s">
        <v>15</v>
      </c>
      <c r="C13" s="100" t="s">
        <v>58</v>
      </c>
      <c r="D13" s="68">
        <v>34</v>
      </c>
      <c r="E13" s="40">
        <v>10</v>
      </c>
      <c r="F13" s="51">
        <v>50</v>
      </c>
      <c r="G13" s="50">
        <f t="shared" ref="G13:G14" si="1">D13+E13+F13</f>
        <v>94</v>
      </c>
      <c r="H13" s="15"/>
      <c r="I13">
        <v>89</v>
      </c>
      <c r="J13" s="16">
        <f t="shared" si="0"/>
        <v>106.8</v>
      </c>
    </row>
    <row r="14" spans="1:10">
      <c r="A14" s="10">
        <v>3</v>
      </c>
      <c r="B14" s="14" t="s">
        <v>23</v>
      </c>
      <c r="C14" s="100" t="s">
        <v>58</v>
      </c>
      <c r="D14" s="68">
        <v>10</v>
      </c>
      <c r="E14" s="40">
        <v>34</v>
      </c>
      <c r="F14" s="51">
        <v>21</v>
      </c>
      <c r="G14" s="50">
        <f t="shared" si="1"/>
        <v>65</v>
      </c>
      <c r="H14" s="15"/>
      <c r="I14">
        <v>81</v>
      </c>
      <c r="J14" s="16">
        <f t="shared" si="0"/>
        <v>97.2</v>
      </c>
    </row>
    <row r="15" spans="1:10">
      <c r="A15" s="10">
        <v>4</v>
      </c>
      <c r="B15" s="14" t="s">
        <v>25</v>
      </c>
      <c r="C15" s="73" t="s">
        <v>43</v>
      </c>
      <c r="D15" s="68">
        <v>21</v>
      </c>
      <c r="E15" s="40"/>
      <c r="F15" s="51"/>
      <c r="G15" s="50">
        <f t="shared" ref="G15:G18" si="2">D15+E15</f>
        <v>21</v>
      </c>
      <c r="H15" s="15"/>
      <c r="I15">
        <v>75</v>
      </c>
      <c r="J15" s="16">
        <f t="shared" si="0"/>
        <v>90</v>
      </c>
    </row>
    <row r="16" spans="1:10">
      <c r="A16" s="10">
        <v>5</v>
      </c>
      <c r="B16" s="14" t="s">
        <v>20</v>
      </c>
      <c r="C16" s="100" t="s">
        <v>58</v>
      </c>
      <c r="D16" s="69"/>
      <c r="E16" s="40">
        <v>21</v>
      </c>
      <c r="F16" s="51"/>
      <c r="G16" s="50">
        <f t="shared" si="2"/>
        <v>21</v>
      </c>
      <c r="H16" s="15"/>
      <c r="I16">
        <v>69</v>
      </c>
      <c r="J16" s="16">
        <f t="shared" si="0"/>
        <v>82.8</v>
      </c>
    </row>
    <row r="17" spans="1:10">
      <c r="A17" s="10">
        <v>6</v>
      </c>
      <c r="B17" s="14" t="s">
        <v>26</v>
      </c>
      <c r="C17" s="73" t="s">
        <v>41</v>
      </c>
      <c r="D17" s="69">
        <v>0</v>
      </c>
      <c r="E17" s="40"/>
      <c r="F17" s="51">
        <v>0</v>
      </c>
      <c r="G17" s="50">
        <f t="shared" si="2"/>
        <v>0</v>
      </c>
      <c r="H17" s="15"/>
      <c r="I17">
        <v>63</v>
      </c>
      <c r="J17" s="16">
        <f t="shared" si="0"/>
        <v>75.599999999999994</v>
      </c>
    </row>
    <row r="18" spans="1:10" ht="16.2" thickBot="1">
      <c r="A18" s="10">
        <v>7</v>
      </c>
      <c r="B18" s="17" t="s">
        <v>17</v>
      </c>
      <c r="C18" s="74" t="s">
        <v>40</v>
      </c>
      <c r="D18" s="70"/>
      <c r="E18" s="64">
        <v>0</v>
      </c>
      <c r="F18" s="65">
        <v>0</v>
      </c>
      <c r="G18" s="66">
        <f t="shared" si="2"/>
        <v>0</v>
      </c>
      <c r="H18" s="15"/>
      <c r="I18">
        <v>58</v>
      </c>
      <c r="J18" s="16">
        <f t="shared" si="0"/>
        <v>69.599999999999994</v>
      </c>
    </row>
    <row r="19" spans="1:10">
      <c r="B19" s="95" t="s">
        <v>8</v>
      </c>
      <c r="C19" s="95"/>
      <c r="D19" s="18">
        <v>5</v>
      </c>
      <c r="E19" s="18">
        <v>5</v>
      </c>
      <c r="F19" s="18">
        <v>5</v>
      </c>
      <c r="G19" s="20"/>
    </row>
    <row r="20" spans="1:10">
      <c r="B20" s="4"/>
      <c r="C20" s="4"/>
      <c r="D20" s="4"/>
      <c r="E20" s="4"/>
      <c r="F20" s="4"/>
      <c r="G20" s="21"/>
    </row>
    <row r="21" spans="1:10">
      <c r="B21" s="1" t="s">
        <v>9</v>
      </c>
      <c r="C21" s="22" t="s">
        <v>10</v>
      </c>
      <c r="E21" s="2" t="s">
        <v>11</v>
      </c>
      <c r="F21" s="2"/>
    </row>
    <row r="22" spans="1:10">
      <c r="C22" s="22"/>
    </row>
    <row r="23" spans="1:10">
      <c r="B23" s="1" t="s">
        <v>12</v>
      </c>
      <c r="C23" s="22" t="s">
        <v>37</v>
      </c>
      <c r="E23" s="2" t="s">
        <v>11</v>
      </c>
      <c r="F23" s="2"/>
    </row>
    <row r="25" spans="1:10">
      <c r="B25" s="24" t="s">
        <v>13</v>
      </c>
    </row>
  </sheetData>
  <autoFilter ref="A10:G19">
    <filterColumn colId="5"/>
  </autoFilter>
  <sortState ref="B12:G18">
    <sortCondition descending="1" ref="G12:G18"/>
  </sortState>
  <mergeCells count="8">
    <mergeCell ref="A2:G2"/>
    <mergeCell ref="F5:G5"/>
    <mergeCell ref="G10:G11"/>
    <mergeCell ref="B19:C19"/>
    <mergeCell ref="B3:E3"/>
    <mergeCell ref="A5:E5"/>
    <mergeCell ref="A8:E8"/>
    <mergeCell ref="A9:E9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7"/>
  <sheetViews>
    <sheetView view="pageBreakPreview" zoomScale="60" workbookViewId="0">
      <selection activeCell="C23" sqref="C23"/>
    </sheetView>
  </sheetViews>
  <sheetFormatPr defaultRowHeight="15.6"/>
  <cols>
    <col min="1" max="1" width="7.33203125" style="22" customWidth="1"/>
    <col min="2" max="2" width="25.33203125" style="22" customWidth="1"/>
    <col min="3" max="3" width="40.21875" style="22" customWidth="1"/>
    <col min="4" max="4" width="13.109375" style="3" customWidth="1"/>
    <col min="5" max="6" width="13" style="3" customWidth="1"/>
    <col min="7" max="7" width="25.88671875" style="22" customWidth="1"/>
    <col min="8" max="8" width="16.88671875" style="22" customWidth="1"/>
    <col min="9" max="9" width="23.33203125" bestFit="1" customWidth="1"/>
  </cols>
  <sheetData>
    <row r="2" spans="1:8">
      <c r="A2" s="91" t="s">
        <v>53</v>
      </c>
      <c r="B2" s="91"/>
      <c r="C2" s="91"/>
      <c r="D2" s="91"/>
      <c r="E2" s="91"/>
      <c r="F2" s="91"/>
      <c r="G2" s="91"/>
      <c r="H2" s="91"/>
    </row>
    <row r="3" spans="1:8">
      <c r="A3" s="25"/>
      <c r="B3" s="91" t="s">
        <v>0</v>
      </c>
      <c r="C3" s="91"/>
      <c r="D3" s="91"/>
      <c r="E3" s="91"/>
      <c r="F3" s="91"/>
      <c r="G3" s="91"/>
      <c r="H3" s="91"/>
    </row>
    <row r="4" spans="1:8">
      <c r="A4" s="25"/>
      <c r="B4" s="25"/>
      <c r="C4" s="25"/>
      <c r="D4" s="1"/>
      <c r="E4" s="1"/>
      <c r="F4" s="1"/>
      <c r="G4" s="25"/>
      <c r="H4" s="25"/>
    </row>
    <row r="5" spans="1:8">
      <c r="A5" s="96" t="s">
        <v>30</v>
      </c>
      <c r="B5" s="96"/>
      <c r="C5" s="96"/>
      <c r="D5" s="96"/>
      <c r="E5" s="96"/>
      <c r="F5" s="96"/>
      <c r="G5" s="96"/>
      <c r="H5" s="96"/>
    </row>
    <row r="6" spans="1:8">
      <c r="A6" s="22" t="s">
        <v>54</v>
      </c>
      <c r="F6" s="99" t="s">
        <v>56</v>
      </c>
      <c r="G6" s="99"/>
      <c r="H6" s="23"/>
    </row>
    <row r="7" spans="1:8">
      <c r="D7" s="4"/>
      <c r="E7" s="4"/>
      <c r="F7" s="4"/>
      <c r="G7" s="26"/>
      <c r="H7" s="26"/>
    </row>
    <row r="8" spans="1:8">
      <c r="A8" s="97" t="s">
        <v>1</v>
      </c>
      <c r="B8" s="97"/>
      <c r="C8" s="97"/>
      <c r="D8" s="97"/>
      <c r="E8" s="97"/>
      <c r="F8" s="97"/>
      <c r="G8" s="97"/>
      <c r="H8" s="97"/>
    </row>
    <row r="9" spans="1:8" ht="16.2" thickBot="1">
      <c r="A9" s="98" t="s">
        <v>31</v>
      </c>
      <c r="B9" s="98"/>
      <c r="C9" s="98"/>
      <c r="D9" s="98"/>
      <c r="E9" s="98"/>
      <c r="F9" s="98"/>
      <c r="G9" s="98"/>
      <c r="H9" s="98"/>
    </row>
    <row r="10" spans="1:8" ht="15.75" customHeight="1">
      <c r="A10" s="27" t="s">
        <v>2</v>
      </c>
      <c r="B10" s="27" t="s">
        <v>3</v>
      </c>
      <c r="C10" s="47" t="s">
        <v>4</v>
      </c>
      <c r="D10" s="7" t="s">
        <v>5</v>
      </c>
      <c r="E10" s="7" t="s">
        <v>6</v>
      </c>
      <c r="F10" s="7" t="s">
        <v>27</v>
      </c>
      <c r="G10" s="93" t="s">
        <v>57</v>
      </c>
      <c r="H10"/>
    </row>
    <row r="11" spans="1:8" ht="33.6" customHeight="1" thickBot="1">
      <c r="A11" s="28"/>
      <c r="B11" s="29" t="s">
        <v>7</v>
      </c>
      <c r="C11" s="48"/>
      <c r="D11" s="9" t="s">
        <v>50</v>
      </c>
      <c r="E11" s="9" t="s">
        <v>51</v>
      </c>
      <c r="F11" s="42" t="s">
        <v>52</v>
      </c>
      <c r="G11" s="94"/>
      <c r="H11"/>
    </row>
    <row r="12" spans="1:8">
      <c r="A12" s="30">
        <v>1</v>
      </c>
      <c r="B12" s="31" t="s">
        <v>21</v>
      </c>
      <c r="C12" s="100" t="s">
        <v>58</v>
      </c>
      <c r="D12" s="61">
        <v>21</v>
      </c>
      <c r="E12" s="11">
        <v>50</v>
      </c>
      <c r="F12" s="11">
        <v>70</v>
      </c>
      <c r="G12" s="44">
        <f>D12+E12+F12</f>
        <v>141</v>
      </c>
      <c r="H12"/>
    </row>
    <row r="13" spans="1:8">
      <c r="A13" s="32">
        <v>2</v>
      </c>
      <c r="B13" s="33" t="s">
        <v>19</v>
      </c>
      <c r="C13" s="100" t="s">
        <v>58</v>
      </c>
      <c r="D13" s="62">
        <v>34</v>
      </c>
      <c r="E13" s="14">
        <v>21</v>
      </c>
      <c r="F13" s="41">
        <v>18</v>
      </c>
      <c r="G13" s="58">
        <f>D13+E13+F13</f>
        <v>73</v>
      </c>
      <c r="H13"/>
    </row>
    <row r="14" spans="1:8">
      <c r="A14" s="32">
        <v>3</v>
      </c>
      <c r="B14" s="33" t="s">
        <v>22</v>
      </c>
      <c r="C14" s="100" t="s">
        <v>58</v>
      </c>
      <c r="D14" s="63"/>
      <c r="E14" s="14">
        <v>34</v>
      </c>
      <c r="F14" s="41">
        <v>28</v>
      </c>
      <c r="G14" s="58">
        <f>D14+E14+F14</f>
        <v>62</v>
      </c>
      <c r="H14"/>
    </row>
    <row r="15" spans="1:8">
      <c r="A15" s="32">
        <v>4</v>
      </c>
      <c r="B15" s="33" t="s">
        <v>18</v>
      </c>
      <c r="C15" s="34" t="s">
        <v>24</v>
      </c>
      <c r="D15" s="62">
        <v>50</v>
      </c>
      <c r="E15" s="14">
        <v>10</v>
      </c>
      <c r="F15" s="41">
        <v>1</v>
      </c>
      <c r="G15" s="58">
        <f>D15+E15+F15</f>
        <v>61</v>
      </c>
      <c r="H15"/>
    </row>
    <row r="16" spans="1:8">
      <c r="A16" s="32">
        <v>5</v>
      </c>
      <c r="B16" s="33" t="s">
        <v>38</v>
      </c>
      <c r="C16" s="52" t="s">
        <v>39</v>
      </c>
      <c r="D16" s="63"/>
      <c r="E16" s="14"/>
      <c r="F16" s="41">
        <v>53</v>
      </c>
      <c r="G16" s="58">
        <v>53</v>
      </c>
      <c r="H16"/>
    </row>
    <row r="17" spans="1:8">
      <c r="A17" s="32">
        <v>6</v>
      </c>
      <c r="B17" s="33" t="s">
        <v>44</v>
      </c>
      <c r="C17" s="52" t="s">
        <v>39</v>
      </c>
      <c r="D17" s="63"/>
      <c r="E17" s="14"/>
      <c r="F17" s="41">
        <v>39</v>
      </c>
      <c r="G17" s="58">
        <v>39</v>
      </c>
      <c r="H17"/>
    </row>
    <row r="18" spans="1:8">
      <c r="A18" s="32">
        <v>7</v>
      </c>
      <c r="B18" s="33" t="s">
        <v>45</v>
      </c>
      <c r="C18" s="19" t="s">
        <v>40</v>
      </c>
      <c r="D18" s="63"/>
      <c r="E18" s="14"/>
      <c r="F18" s="41">
        <v>9</v>
      </c>
      <c r="G18" s="58">
        <v>9</v>
      </c>
      <c r="H18"/>
    </row>
    <row r="19" spans="1:8">
      <c r="A19" s="32">
        <v>8</v>
      </c>
      <c r="B19" s="33" t="s">
        <v>15</v>
      </c>
      <c r="C19" s="100" t="s">
        <v>58</v>
      </c>
      <c r="D19" s="62">
        <v>0</v>
      </c>
      <c r="E19" s="14">
        <v>0</v>
      </c>
      <c r="F19" s="41"/>
      <c r="G19" s="58">
        <f>D19+E19</f>
        <v>0</v>
      </c>
      <c r="H19"/>
    </row>
    <row r="20" spans="1:8" ht="16.2" thickBot="1">
      <c r="A20" s="32">
        <v>9</v>
      </c>
      <c r="B20" s="76" t="s">
        <v>26</v>
      </c>
      <c r="C20" s="77" t="s">
        <v>41</v>
      </c>
      <c r="D20" s="78">
        <v>0</v>
      </c>
      <c r="E20" s="17"/>
      <c r="F20" s="60"/>
      <c r="G20" s="59">
        <f>D20+E20</f>
        <v>0</v>
      </c>
      <c r="H20"/>
    </row>
    <row r="21" spans="1:8">
      <c r="A21" s="35"/>
      <c r="B21" s="95" t="s">
        <v>8</v>
      </c>
      <c r="C21" s="95"/>
      <c r="D21" s="18">
        <v>5</v>
      </c>
      <c r="E21" s="38">
        <v>5</v>
      </c>
      <c r="F21" s="18">
        <v>7</v>
      </c>
      <c r="G21" s="20"/>
    </row>
    <row r="23" spans="1:8">
      <c r="B23" s="1" t="s">
        <v>9</v>
      </c>
      <c r="C23" s="22" t="s">
        <v>10</v>
      </c>
      <c r="E23" s="2" t="s">
        <v>11</v>
      </c>
      <c r="F23" s="2"/>
    </row>
    <row r="24" spans="1:8">
      <c r="B24" s="3"/>
    </row>
    <row r="25" spans="1:8">
      <c r="B25" s="1" t="s">
        <v>12</v>
      </c>
      <c r="C25" s="22" t="s">
        <v>37</v>
      </c>
      <c r="E25" s="2" t="s">
        <v>11</v>
      </c>
      <c r="F25" s="2"/>
      <c r="G25"/>
      <c r="H25"/>
    </row>
    <row r="26" spans="1:8">
      <c r="B26" s="3"/>
    </row>
    <row r="27" spans="1:8">
      <c r="B27" s="24" t="s">
        <v>13</v>
      </c>
    </row>
  </sheetData>
  <autoFilter ref="A10:G21">
    <filterColumn colId="5"/>
  </autoFilter>
  <sortState ref="B14:G18">
    <sortCondition descending="1" ref="G14:G18"/>
  </sortState>
  <mergeCells count="8">
    <mergeCell ref="G10:G11"/>
    <mergeCell ref="B21:C21"/>
    <mergeCell ref="A2:H2"/>
    <mergeCell ref="B3:H3"/>
    <mergeCell ref="A5:H5"/>
    <mergeCell ref="A8:H8"/>
    <mergeCell ref="A9:H9"/>
    <mergeCell ref="F6:G6"/>
  </mergeCells>
  <pageMargins left="0.7" right="0.7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5"/>
  <sheetViews>
    <sheetView tabSelected="1" view="pageBreakPreview" zoomScale="60" workbookViewId="0">
      <selection activeCell="C24" sqref="C24"/>
    </sheetView>
  </sheetViews>
  <sheetFormatPr defaultRowHeight="15.6"/>
  <cols>
    <col min="1" max="1" width="7.33203125" style="3" customWidth="1"/>
    <col min="2" max="2" width="27.33203125" style="3" customWidth="1"/>
    <col min="3" max="3" width="41.109375" style="3" customWidth="1"/>
    <col min="4" max="4" width="13.109375" style="3" customWidth="1"/>
    <col min="5" max="6" width="13" style="3" customWidth="1"/>
    <col min="7" max="7" width="23" customWidth="1"/>
    <col min="9" max="10" width="9.109375" hidden="1" customWidth="1"/>
  </cols>
  <sheetData>
    <row r="2" spans="1:10">
      <c r="A2" s="91" t="s">
        <v>53</v>
      </c>
      <c r="B2" s="91"/>
      <c r="C2" s="91"/>
      <c r="D2" s="91"/>
      <c r="E2" s="91"/>
      <c r="F2" s="91"/>
      <c r="G2" s="91"/>
    </row>
    <row r="3" spans="1:10">
      <c r="A3" s="1"/>
      <c r="B3" s="91" t="s">
        <v>0</v>
      </c>
      <c r="C3" s="91"/>
      <c r="D3" s="91"/>
      <c r="E3" s="91"/>
      <c r="F3" s="25"/>
    </row>
    <row r="4" spans="1:10">
      <c r="A4" s="1"/>
      <c r="B4" s="1"/>
      <c r="C4" s="1"/>
      <c r="D4" s="1"/>
      <c r="E4" s="1"/>
      <c r="F4" s="1"/>
    </row>
    <row r="5" spans="1:10">
      <c r="A5" s="96" t="s">
        <v>29</v>
      </c>
      <c r="B5" s="96"/>
      <c r="C5" s="96"/>
      <c r="D5" s="96"/>
      <c r="E5" s="96"/>
      <c r="F5" s="36"/>
    </row>
    <row r="6" spans="1:10">
      <c r="A6" s="2" t="s">
        <v>54</v>
      </c>
      <c r="F6" s="99" t="s">
        <v>55</v>
      </c>
      <c r="G6" s="99"/>
    </row>
    <row r="7" spans="1:10">
      <c r="D7" s="4"/>
      <c r="E7" s="4"/>
      <c r="F7" s="4"/>
    </row>
    <row r="8" spans="1:10">
      <c r="A8" s="97" t="s">
        <v>28</v>
      </c>
      <c r="B8" s="97"/>
      <c r="C8" s="97"/>
      <c r="D8" s="97"/>
      <c r="E8" s="97"/>
      <c r="F8" s="1"/>
    </row>
    <row r="9" spans="1:10" ht="16.2" thickBot="1">
      <c r="A9" s="98" t="s">
        <v>33</v>
      </c>
      <c r="B9" s="98"/>
      <c r="C9" s="98"/>
      <c r="D9" s="98"/>
      <c r="E9" s="98"/>
      <c r="F9" s="37"/>
    </row>
    <row r="10" spans="1:10" ht="16.5" customHeight="1">
      <c r="A10" s="5" t="s">
        <v>2</v>
      </c>
      <c r="B10" s="5" t="s">
        <v>3</v>
      </c>
      <c r="C10" s="6" t="s">
        <v>4</v>
      </c>
      <c r="D10" s="7" t="s">
        <v>5</v>
      </c>
      <c r="E10" s="7" t="s">
        <v>6</v>
      </c>
      <c r="F10" s="7" t="s">
        <v>27</v>
      </c>
      <c r="G10" s="93" t="s">
        <v>57</v>
      </c>
    </row>
    <row r="11" spans="1:10" ht="31.8" thickBot="1">
      <c r="A11" s="8"/>
      <c r="B11" s="75" t="s">
        <v>7</v>
      </c>
      <c r="C11" s="71"/>
      <c r="D11" s="9" t="s">
        <v>50</v>
      </c>
      <c r="E11" s="9" t="s">
        <v>51</v>
      </c>
      <c r="F11" s="9" t="s">
        <v>52</v>
      </c>
      <c r="G11" s="94"/>
    </row>
    <row r="12" spans="1:10" ht="15.6" customHeight="1">
      <c r="A12" s="57">
        <v>1</v>
      </c>
      <c r="B12" s="81" t="s">
        <v>34</v>
      </c>
      <c r="C12" s="100" t="s">
        <v>58</v>
      </c>
      <c r="D12" s="79">
        <v>50</v>
      </c>
      <c r="E12" s="45">
        <v>34</v>
      </c>
      <c r="F12" s="82">
        <v>50</v>
      </c>
      <c r="G12" s="83">
        <f t="shared" ref="G12:G18" si="0">D12+E12+F12</f>
        <v>134</v>
      </c>
      <c r="I12">
        <v>100</v>
      </c>
      <c r="J12" s="13">
        <f t="shared" ref="J12:J18" si="1">I12*1.2</f>
        <v>120</v>
      </c>
    </row>
    <row r="13" spans="1:10" ht="15.6" customHeight="1">
      <c r="A13" s="10">
        <v>2</v>
      </c>
      <c r="B13" s="84" t="s">
        <v>35</v>
      </c>
      <c r="C13" s="19" t="s">
        <v>42</v>
      </c>
      <c r="D13" s="80">
        <v>34</v>
      </c>
      <c r="E13" s="46">
        <v>50</v>
      </c>
      <c r="F13" s="43">
        <v>34</v>
      </c>
      <c r="G13" s="12">
        <f t="shared" si="0"/>
        <v>118</v>
      </c>
      <c r="H13" s="15"/>
      <c r="I13">
        <v>89</v>
      </c>
      <c r="J13" s="16">
        <f t="shared" si="1"/>
        <v>106.8</v>
      </c>
    </row>
    <row r="14" spans="1:10">
      <c r="A14" s="10">
        <v>3</v>
      </c>
      <c r="B14" s="84" t="s">
        <v>36</v>
      </c>
      <c r="C14" s="19" t="s">
        <v>40</v>
      </c>
      <c r="D14" s="80">
        <v>21</v>
      </c>
      <c r="E14" s="46">
        <v>0</v>
      </c>
      <c r="F14" s="43"/>
      <c r="G14" s="12">
        <f t="shared" si="0"/>
        <v>21</v>
      </c>
      <c r="H14" s="15"/>
      <c r="I14">
        <v>81</v>
      </c>
      <c r="J14" s="16">
        <f t="shared" si="1"/>
        <v>97.2</v>
      </c>
    </row>
    <row r="15" spans="1:10">
      <c r="A15" s="10">
        <v>4</v>
      </c>
      <c r="B15" s="57" t="s">
        <v>46</v>
      </c>
      <c r="C15" s="100" t="s">
        <v>58</v>
      </c>
      <c r="D15" s="80"/>
      <c r="E15" s="55"/>
      <c r="F15" s="43">
        <v>21</v>
      </c>
      <c r="G15" s="12">
        <f t="shared" si="0"/>
        <v>21</v>
      </c>
      <c r="H15" s="15"/>
      <c r="I15">
        <v>75</v>
      </c>
      <c r="J15" s="16">
        <f t="shared" si="1"/>
        <v>90</v>
      </c>
    </row>
    <row r="16" spans="1:10" ht="16.2" customHeight="1">
      <c r="A16" s="10">
        <v>5</v>
      </c>
      <c r="B16" s="57" t="s">
        <v>47</v>
      </c>
      <c r="C16" s="19" t="s">
        <v>48</v>
      </c>
      <c r="D16" s="80"/>
      <c r="E16" s="56"/>
      <c r="F16" s="43">
        <v>10</v>
      </c>
      <c r="G16" s="12">
        <f t="shared" si="0"/>
        <v>10</v>
      </c>
      <c r="H16" s="15"/>
      <c r="I16">
        <v>69</v>
      </c>
      <c r="J16" s="16">
        <f t="shared" si="1"/>
        <v>82.8</v>
      </c>
    </row>
    <row r="17" spans="1:10">
      <c r="A17" s="10">
        <v>6</v>
      </c>
      <c r="B17" s="53" t="s">
        <v>17</v>
      </c>
      <c r="C17" s="19" t="s">
        <v>40</v>
      </c>
      <c r="D17" s="80">
        <v>0</v>
      </c>
      <c r="E17" s="54">
        <v>0</v>
      </c>
      <c r="F17" s="43">
        <v>0</v>
      </c>
      <c r="G17" s="12">
        <f t="shared" si="0"/>
        <v>0</v>
      </c>
      <c r="H17" s="15"/>
      <c r="I17">
        <v>63</v>
      </c>
      <c r="J17" s="16">
        <f t="shared" si="1"/>
        <v>75.599999999999994</v>
      </c>
    </row>
    <row r="18" spans="1:10" ht="16.2" thickBot="1">
      <c r="A18" s="10">
        <v>7</v>
      </c>
      <c r="B18" s="85" t="s">
        <v>49</v>
      </c>
      <c r="C18" s="86" t="s">
        <v>41</v>
      </c>
      <c r="D18" s="87">
        <v>0</v>
      </c>
      <c r="E18" s="88">
        <v>0</v>
      </c>
      <c r="F18" s="89"/>
      <c r="G18" s="90">
        <f t="shared" si="0"/>
        <v>0</v>
      </c>
      <c r="H18" s="15"/>
      <c r="I18">
        <v>58</v>
      </c>
      <c r="J18" s="16">
        <f t="shared" si="1"/>
        <v>69.599999999999994</v>
      </c>
    </row>
    <row r="19" spans="1:10">
      <c r="B19" s="95" t="s">
        <v>8</v>
      </c>
      <c r="C19" s="95"/>
      <c r="D19" s="18">
        <v>5</v>
      </c>
      <c r="E19" s="18">
        <v>5</v>
      </c>
      <c r="F19" s="18">
        <v>5</v>
      </c>
      <c r="G19" s="20"/>
    </row>
    <row r="20" spans="1:10">
      <c r="B20" s="4"/>
      <c r="C20" s="4"/>
      <c r="D20" s="4"/>
      <c r="E20" s="4"/>
      <c r="F20" s="4"/>
      <c r="G20" s="21"/>
    </row>
    <row r="21" spans="1:10">
      <c r="B21" s="1" t="s">
        <v>9</v>
      </c>
      <c r="C21" s="22" t="s">
        <v>10</v>
      </c>
      <c r="E21" s="2" t="s">
        <v>11</v>
      </c>
      <c r="F21" s="2"/>
    </row>
    <row r="22" spans="1:10">
      <c r="C22" s="22"/>
    </row>
    <row r="23" spans="1:10">
      <c r="B23" s="1" t="s">
        <v>12</v>
      </c>
      <c r="C23" s="22" t="s">
        <v>37</v>
      </c>
      <c r="E23" s="2" t="s">
        <v>11</v>
      </c>
      <c r="F23" s="2"/>
    </row>
    <row r="25" spans="1:10">
      <c r="B25" s="24" t="s">
        <v>13</v>
      </c>
    </row>
  </sheetData>
  <autoFilter ref="A10:G19">
    <filterColumn colId="5"/>
  </autoFilter>
  <sortState ref="B12:G18">
    <sortCondition descending="1" ref="G12:G18"/>
  </sortState>
  <mergeCells count="8">
    <mergeCell ref="G10:G11"/>
    <mergeCell ref="A2:G2"/>
    <mergeCell ref="F6:G6"/>
    <mergeCell ref="B19:C19"/>
    <mergeCell ref="B3:E3"/>
    <mergeCell ref="A5:E5"/>
    <mergeCell ref="A8:E8"/>
    <mergeCell ref="A9:E9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Д1</vt:lpstr>
      <vt:lpstr>Д2</vt:lpstr>
      <vt:lpstr>Д3</vt:lpstr>
      <vt:lpstr>Д2!Область_печати</vt:lpstr>
    </vt:vector>
  </TitlesOfParts>
  <Company>mfbt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Филипьева Анна Александровна</dc:creator>
  <cp:lastModifiedBy>admin</cp:lastModifiedBy>
  <cp:lastPrinted>2019-11-26T15:50:24Z</cp:lastPrinted>
  <dcterms:created xsi:type="dcterms:W3CDTF">2017-08-01T07:37:00Z</dcterms:created>
  <dcterms:modified xsi:type="dcterms:W3CDTF">2019-11-26T17:42:51Z</dcterms:modified>
</cp:coreProperties>
</file>